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9" i="1" l="1"/>
  <c r="I29" i="1" s="1"/>
  <c r="H25" i="1"/>
  <c r="I25" i="1" s="1"/>
  <c r="H21" i="1"/>
  <c r="I21" i="1" s="1"/>
  <c r="H17" i="1"/>
  <c r="I17" i="1" s="1"/>
  <c r="H13" i="1"/>
  <c r="I13" i="1" s="1"/>
  <c r="I9" i="1"/>
  <c r="H9" i="1"/>
  <c r="H5" i="1"/>
  <c r="I5" i="1" s="1"/>
  <c r="J13" i="1" l="1"/>
  <c r="J15" i="1"/>
  <c r="J14" i="1"/>
  <c r="J30" i="1"/>
  <c r="J29" i="1"/>
  <c r="J32" i="1"/>
  <c r="J31" i="1"/>
  <c r="J22" i="1"/>
  <c r="J21" i="1"/>
  <c r="J24" i="1"/>
  <c r="J23" i="1"/>
  <c r="J28" i="1"/>
  <c r="J27" i="1"/>
  <c r="J26" i="1"/>
  <c r="J25" i="1"/>
</calcChain>
</file>

<file path=xl/sharedStrings.xml><?xml version="1.0" encoding="utf-8"?>
<sst xmlns="http://schemas.openxmlformats.org/spreadsheetml/2006/main" count="63" uniqueCount="35">
  <si>
    <t>单位：元</t>
  </si>
  <si>
    <t>年级/项目</t>
  </si>
  <si>
    <t>学费</t>
  </si>
  <si>
    <t>住宿费</t>
  </si>
  <si>
    <t>代收代支</t>
  </si>
  <si>
    <t>合计</t>
  </si>
  <si>
    <t>收费依据</t>
  </si>
  <si>
    <t>课本费</t>
  </si>
  <si>
    <t>作业本费</t>
  </si>
  <si>
    <t>一科一辅</t>
  </si>
  <si>
    <t>小计</t>
  </si>
  <si>
    <t>走读生</t>
  </si>
  <si>
    <t>住校生</t>
  </si>
  <si>
    <t>理</t>
  </si>
  <si>
    <t>980元（3人间）</t>
  </si>
  <si>
    <t>收费许可证号：皖价费证第(2013)001号</t>
  </si>
  <si>
    <t>750元（4人间）</t>
  </si>
  <si>
    <t>学费：皖价电（2006）26号</t>
  </si>
  <si>
    <t>600元（5人间）</t>
  </si>
  <si>
    <t>簿本费：六价明电（2001）60号</t>
  </si>
  <si>
    <t>500元（6人间）</t>
  </si>
  <si>
    <t>书费：教内电（2005）65号</t>
  </si>
  <si>
    <t>住宿费:寿发改委(物价局)（2018）494号</t>
  </si>
  <si>
    <t>教辅：六教基（2012）54号</t>
  </si>
  <si>
    <t>说明</t>
  </si>
  <si>
    <t>文</t>
  </si>
  <si>
    <t>每生每学期含3吨水4度电</t>
  </si>
  <si>
    <t>空调费及开水费据实收取</t>
  </si>
  <si>
    <t>此收费标准从2020年秋学期开始执行</t>
  </si>
  <si>
    <t>高二年级</t>
  </si>
  <si>
    <t>高三年级</t>
  </si>
  <si>
    <t>举报电话：12358  2766236  2766233</t>
  </si>
  <si>
    <r>
      <t>寿县一中202</t>
    </r>
    <r>
      <rPr>
        <b/>
        <sz val="24"/>
        <rFont val="宋体"/>
        <family val="3"/>
        <charset val="134"/>
      </rPr>
      <t>3年春学期收费标准</t>
    </r>
    <phoneticPr fontId="2" type="noConversion"/>
  </si>
  <si>
    <t>高一年级</t>
    <phoneticPr fontId="2" type="noConversion"/>
  </si>
  <si>
    <t>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</si>
</sst>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仿宋_GB2312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1" workbookViewId="0">
      <selection activeCell="M34" sqref="M34"/>
    </sheetView>
  </sheetViews>
  <sheetFormatPr defaultRowHeight="14.4"/>
  <cols>
    <col min="1" max="1" width="13" customWidth="1"/>
    <col min="2" max="2" width="10.109375" customWidth="1"/>
    <col min="3" max="3" width="10.6640625" customWidth="1"/>
    <col min="4" max="4" width="16.109375" customWidth="1"/>
    <col min="10" max="10" width="10.88671875" customWidth="1"/>
    <col min="11" max="11" width="23.109375" customWidth="1"/>
  </cols>
  <sheetData>
    <row r="1" spans="1:11" ht="30.6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0</v>
      </c>
    </row>
    <row r="3" spans="1:11">
      <c r="A3" s="4" t="s">
        <v>1</v>
      </c>
      <c r="B3" s="4"/>
      <c r="C3" s="5" t="s">
        <v>2</v>
      </c>
      <c r="D3" s="5" t="s">
        <v>3</v>
      </c>
      <c r="E3" s="5" t="s">
        <v>4</v>
      </c>
      <c r="F3" s="5"/>
      <c r="G3" s="5"/>
      <c r="H3" s="5"/>
      <c r="I3" s="5" t="s">
        <v>5</v>
      </c>
      <c r="J3" s="5"/>
      <c r="K3" s="6" t="s">
        <v>6</v>
      </c>
    </row>
    <row r="4" spans="1:11" ht="17.399999999999999">
      <c r="A4" s="4"/>
      <c r="B4" s="4"/>
      <c r="C4" s="5"/>
      <c r="D4" s="5"/>
      <c r="E4" s="7" t="s">
        <v>7</v>
      </c>
      <c r="F4" s="8" t="s">
        <v>8</v>
      </c>
      <c r="G4" s="8" t="s">
        <v>9</v>
      </c>
      <c r="H4" s="7" t="s">
        <v>10</v>
      </c>
      <c r="I4" s="7" t="s">
        <v>11</v>
      </c>
      <c r="J4" s="7" t="s">
        <v>12</v>
      </c>
      <c r="K4" s="6"/>
    </row>
    <row r="5" spans="1:11" ht="17.399999999999999">
      <c r="A5" s="9" t="s">
        <v>33</v>
      </c>
      <c r="B5" s="9" t="s">
        <v>34</v>
      </c>
      <c r="C5" s="10">
        <v>850</v>
      </c>
      <c r="D5" s="7" t="s">
        <v>14</v>
      </c>
      <c r="E5" s="10">
        <v>405</v>
      </c>
      <c r="F5" s="10">
        <v>25</v>
      </c>
      <c r="G5" s="10">
        <v>320</v>
      </c>
      <c r="H5" s="10">
        <f>E5+F5+G5</f>
        <v>750</v>
      </c>
      <c r="I5" s="10">
        <f>C5+H5</f>
        <v>1600</v>
      </c>
      <c r="J5" s="7">
        <v>2580</v>
      </c>
      <c r="K5" s="11" t="s">
        <v>15</v>
      </c>
    </row>
    <row r="6" spans="1:11" ht="17.399999999999999">
      <c r="A6" s="12"/>
      <c r="B6" s="12"/>
      <c r="C6" s="13"/>
      <c r="D6" s="7" t="s">
        <v>16</v>
      </c>
      <c r="E6" s="13"/>
      <c r="F6" s="13"/>
      <c r="G6" s="13"/>
      <c r="H6" s="13"/>
      <c r="I6" s="13"/>
      <c r="J6" s="7">
        <v>2350</v>
      </c>
      <c r="K6" s="11" t="s">
        <v>17</v>
      </c>
    </row>
    <row r="7" spans="1:11" ht="17.399999999999999">
      <c r="A7" s="12"/>
      <c r="B7" s="12"/>
      <c r="C7" s="13"/>
      <c r="D7" s="7" t="s">
        <v>18</v>
      </c>
      <c r="E7" s="13"/>
      <c r="F7" s="13"/>
      <c r="G7" s="13"/>
      <c r="H7" s="13"/>
      <c r="I7" s="13"/>
      <c r="J7" s="7">
        <v>2200</v>
      </c>
      <c r="K7" s="11" t="s">
        <v>19</v>
      </c>
    </row>
    <row r="8" spans="1:11" ht="17.399999999999999">
      <c r="A8" s="12"/>
      <c r="B8" s="14"/>
      <c r="C8" s="15"/>
      <c r="D8" s="7" t="s">
        <v>20</v>
      </c>
      <c r="E8" s="15"/>
      <c r="F8" s="15"/>
      <c r="G8" s="15"/>
      <c r="H8" s="15"/>
      <c r="I8" s="15"/>
      <c r="J8" s="7">
        <v>2100</v>
      </c>
      <c r="K8" s="11" t="s">
        <v>21</v>
      </c>
    </row>
    <row r="9" spans="1:11" ht="17.399999999999999">
      <c r="A9" s="12"/>
      <c r="B9" s="6" t="s">
        <v>13</v>
      </c>
      <c r="C9" s="6">
        <v>850</v>
      </c>
      <c r="D9" s="7" t="s">
        <v>14</v>
      </c>
      <c r="E9" s="6">
        <v>425</v>
      </c>
      <c r="F9" s="6">
        <v>25</v>
      </c>
      <c r="G9" s="6">
        <v>310</v>
      </c>
      <c r="H9" s="4">
        <f>E9+F9+G9</f>
        <v>760</v>
      </c>
      <c r="I9" s="4">
        <f>C9+H9</f>
        <v>1610</v>
      </c>
      <c r="J9" s="7">
        <v>2590</v>
      </c>
      <c r="K9" s="11" t="s">
        <v>22</v>
      </c>
    </row>
    <row r="10" spans="1:11" ht="17.399999999999999">
      <c r="A10" s="12"/>
      <c r="B10" s="6"/>
      <c r="C10" s="6"/>
      <c r="D10" s="7" t="s">
        <v>16</v>
      </c>
      <c r="E10" s="6"/>
      <c r="F10" s="6"/>
      <c r="G10" s="6"/>
      <c r="H10" s="4"/>
      <c r="I10" s="4"/>
      <c r="J10" s="7">
        <v>2360</v>
      </c>
      <c r="K10" s="11" t="s">
        <v>23</v>
      </c>
    </row>
    <row r="11" spans="1:11" ht="17.399999999999999">
      <c r="A11" s="12"/>
      <c r="B11" s="6"/>
      <c r="C11" s="6"/>
      <c r="D11" s="7" t="s">
        <v>18</v>
      </c>
      <c r="E11" s="6"/>
      <c r="F11" s="6"/>
      <c r="G11" s="6"/>
      <c r="H11" s="4"/>
      <c r="I11" s="4"/>
      <c r="J11" s="7">
        <v>2210</v>
      </c>
      <c r="K11" s="16"/>
    </row>
    <row r="12" spans="1:11" ht="17.399999999999999">
      <c r="A12" s="12"/>
      <c r="B12" s="6"/>
      <c r="C12" s="6"/>
      <c r="D12" s="7" t="s">
        <v>20</v>
      </c>
      <c r="E12" s="6"/>
      <c r="F12" s="6"/>
      <c r="G12" s="6"/>
      <c r="H12" s="4"/>
      <c r="I12" s="4"/>
      <c r="J12" s="7">
        <v>2110</v>
      </c>
      <c r="K12" s="17" t="s">
        <v>24</v>
      </c>
    </row>
    <row r="13" spans="1:11" ht="17.399999999999999">
      <c r="A13" s="12"/>
      <c r="B13" s="6" t="s">
        <v>25</v>
      </c>
      <c r="C13" s="6">
        <v>850</v>
      </c>
      <c r="D13" s="7" t="s">
        <v>14</v>
      </c>
      <c r="E13" s="6">
        <v>360</v>
      </c>
      <c r="F13" s="6">
        <v>25</v>
      </c>
      <c r="G13" s="18">
        <v>250</v>
      </c>
      <c r="H13" s="19">
        <f>E13+F13+G13</f>
        <v>635</v>
      </c>
      <c r="I13" s="19">
        <f>C13+H13</f>
        <v>1485</v>
      </c>
      <c r="J13" s="20">
        <f>I13+980</f>
        <v>2465</v>
      </c>
      <c r="K13" s="11" t="s">
        <v>26</v>
      </c>
    </row>
    <row r="14" spans="1:11" ht="17.399999999999999">
      <c r="A14" s="12"/>
      <c r="B14" s="6"/>
      <c r="C14" s="6"/>
      <c r="D14" s="7" t="s">
        <v>16</v>
      </c>
      <c r="E14" s="6"/>
      <c r="F14" s="6"/>
      <c r="G14" s="19"/>
      <c r="H14" s="4"/>
      <c r="I14" s="4"/>
      <c r="J14" s="20">
        <f>I13+750</f>
        <v>2235</v>
      </c>
      <c r="K14" s="21" t="s">
        <v>27</v>
      </c>
    </row>
    <row r="15" spans="1:11" ht="17.399999999999999">
      <c r="A15" s="12"/>
      <c r="B15" s="6"/>
      <c r="C15" s="6"/>
      <c r="D15" s="7" t="s">
        <v>18</v>
      </c>
      <c r="E15" s="6"/>
      <c r="F15" s="6"/>
      <c r="G15" s="19"/>
      <c r="H15" s="4"/>
      <c r="I15" s="4"/>
      <c r="J15" s="20">
        <f>I13+600</f>
        <v>2085</v>
      </c>
      <c r="K15" s="21" t="s">
        <v>28</v>
      </c>
    </row>
    <row r="16" spans="1:11" ht="17.399999999999999">
      <c r="A16" s="14"/>
      <c r="B16" s="6"/>
      <c r="C16" s="6"/>
      <c r="D16" s="7" t="s">
        <v>20</v>
      </c>
      <c r="E16" s="6"/>
      <c r="F16" s="6"/>
      <c r="G16" s="19"/>
      <c r="H16" s="4"/>
      <c r="I16" s="4"/>
      <c r="J16" s="22">
        <v>1985</v>
      </c>
      <c r="K16" s="23"/>
    </row>
    <row r="17" spans="1:11" ht="17.399999999999999">
      <c r="A17" s="6" t="s">
        <v>29</v>
      </c>
      <c r="B17" s="6" t="s">
        <v>13</v>
      </c>
      <c r="C17" s="6">
        <v>850</v>
      </c>
      <c r="D17" s="7" t="s">
        <v>14</v>
      </c>
      <c r="E17" s="6">
        <v>270</v>
      </c>
      <c r="F17" s="6">
        <v>25</v>
      </c>
      <c r="G17" s="6"/>
      <c r="H17" s="4">
        <f>E17+F17+G17</f>
        <v>295</v>
      </c>
      <c r="I17" s="4">
        <f>C17+H17</f>
        <v>1145</v>
      </c>
      <c r="J17" s="7">
        <v>2125</v>
      </c>
      <c r="K17" s="11"/>
    </row>
    <row r="18" spans="1:11" ht="17.399999999999999">
      <c r="A18" s="6"/>
      <c r="B18" s="6"/>
      <c r="C18" s="6"/>
      <c r="D18" s="7" t="s">
        <v>16</v>
      </c>
      <c r="E18" s="6"/>
      <c r="F18" s="6"/>
      <c r="G18" s="6"/>
      <c r="H18" s="4"/>
      <c r="I18" s="4"/>
      <c r="J18" s="7">
        <v>1895</v>
      </c>
      <c r="K18" s="11"/>
    </row>
    <row r="19" spans="1:11" ht="17.399999999999999">
      <c r="A19" s="6"/>
      <c r="B19" s="6"/>
      <c r="C19" s="6"/>
      <c r="D19" s="7" t="s">
        <v>18</v>
      </c>
      <c r="E19" s="6"/>
      <c r="F19" s="6"/>
      <c r="G19" s="6"/>
      <c r="H19" s="4"/>
      <c r="I19" s="4"/>
      <c r="J19" s="7">
        <v>1745</v>
      </c>
      <c r="K19" s="16"/>
    </row>
    <row r="20" spans="1:11" ht="17.399999999999999">
      <c r="A20" s="6"/>
      <c r="B20" s="6"/>
      <c r="C20" s="6"/>
      <c r="D20" s="7" t="s">
        <v>20</v>
      </c>
      <c r="E20" s="6"/>
      <c r="F20" s="6"/>
      <c r="G20" s="6"/>
      <c r="H20" s="4"/>
      <c r="I20" s="4"/>
      <c r="J20" s="7">
        <v>1645</v>
      </c>
      <c r="K20" s="17"/>
    </row>
    <row r="21" spans="1:11" ht="17.399999999999999">
      <c r="A21" s="6"/>
      <c r="B21" s="6" t="s">
        <v>25</v>
      </c>
      <c r="C21" s="6">
        <v>850</v>
      </c>
      <c r="D21" s="7" t="s">
        <v>14</v>
      </c>
      <c r="E21" s="6">
        <v>270</v>
      </c>
      <c r="F21" s="6">
        <v>25</v>
      </c>
      <c r="G21" s="19"/>
      <c r="H21" s="19">
        <f>E21+F21+G21</f>
        <v>295</v>
      </c>
      <c r="I21" s="19">
        <f>C21+H21</f>
        <v>1145</v>
      </c>
      <c r="J21" s="20">
        <f>I21+980</f>
        <v>2125</v>
      </c>
      <c r="K21" s="11"/>
    </row>
    <row r="22" spans="1:11" ht="17.399999999999999">
      <c r="A22" s="6"/>
      <c r="B22" s="6"/>
      <c r="C22" s="6"/>
      <c r="D22" s="7" t="s">
        <v>16</v>
      </c>
      <c r="E22" s="6"/>
      <c r="F22" s="6"/>
      <c r="G22" s="19"/>
      <c r="H22" s="4"/>
      <c r="I22" s="4"/>
      <c r="J22" s="20">
        <f>I21+750</f>
        <v>1895</v>
      </c>
      <c r="K22" s="21"/>
    </row>
    <row r="23" spans="1:11" ht="17.399999999999999">
      <c r="A23" s="6"/>
      <c r="B23" s="6"/>
      <c r="C23" s="6"/>
      <c r="D23" s="7" t="s">
        <v>18</v>
      </c>
      <c r="E23" s="6"/>
      <c r="F23" s="6"/>
      <c r="G23" s="19"/>
      <c r="H23" s="4"/>
      <c r="I23" s="4"/>
      <c r="J23" s="20">
        <f>I21+600</f>
        <v>1745</v>
      </c>
      <c r="K23" s="21"/>
    </row>
    <row r="24" spans="1:11" ht="17.399999999999999">
      <c r="A24" s="6"/>
      <c r="B24" s="6"/>
      <c r="C24" s="6"/>
      <c r="D24" s="7" t="s">
        <v>20</v>
      </c>
      <c r="E24" s="6"/>
      <c r="F24" s="6"/>
      <c r="G24" s="19"/>
      <c r="H24" s="4"/>
      <c r="I24" s="4"/>
      <c r="J24" s="20">
        <f>I21+500</f>
        <v>1645</v>
      </c>
      <c r="K24" s="23"/>
    </row>
    <row r="25" spans="1:11" ht="17.399999999999999">
      <c r="A25" s="6" t="s">
        <v>30</v>
      </c>
      <c r="B25" s="6" t="s">
        <v>13</v>
      </c>
      <c r="C25" s="6">
        <v>850</v>
      </c>
      <c r="D25" s="7" t="s">
        <v>14</v>
      </c>
      <c r="E25" s="6"/>
      <c r="F25" s="6">
        <v>25</v>
      </c>
      <c r="G25" s="6"/>
      <c r="H25" s="4">
        <f>E25+F25+G25</f>
        <v>25</v>
      </c>
      <c r="I25" s="19">
        <f>C25+H25</f>
        <v>875</v>
      </c>
      <c r="J25" s="24">
        <f>I25+980</f>
        <v>1855</v>
      </c>
      <c r="K25" s="8"/>
    </row>
    <row r="26" spans="1:11" ht="17.399999999999999">
      <c r="A26" s="6"/>
      <c r="B26" s="6"/>
      <c r="C26" s="6"/>
      <c r="D26" s="7" t="s">
        <v>16</v>
      </c>
      <c r="E26" s="6"/>
      <c r="F26" s="6"/>
      <c r="G26" s="6"/>
      <c r="H26" s="4"/>
      <c r="I26" s="4"/>
      <c r="J26" s="24">
        <f>I25+750</f>
        <v>1625</v>
      </c>
      <c r="K26" s="8"/>
    </row>
    <row r="27" spans="1:11" ht="17.399999999999999">
      <c r="A27" s="6"/>
      <c r="B27" s="6"/>
      <c r="C27" s="6"/>
      <c r="D27" s="7" t="s">
        <v>18</v>
      </c>
      <c r="E27" s="6"/>
      <c r="F27" s="6"/>
      <c r="G27" s="6"/>
      <c r="H27" s="4"/>
      <c r="I27" s="4"/>
      <c r="J27" s="24">
        <f>I25+600</f>
        <v>1475</v>
      </c>
      <c r="K27" s="8"/>
    </row>
    <row r="28" spans="1:11" ht="17.399999999999999">
      <c r="A28" s="6"/>
      <c r="B28" s="6"/>
      <c r="C28" s="6"/>
      <c r="D28" s="7" t="s">
        <v>20</v>
      </c>
      <c r="E28" s="6"/>
      <c r="F28" s="6"/>
      <c r="G28" s="6"/>
      <c r="H28" s="4"/>
      <c r="I28" s="4"/>
      <c r="J28" s="24">
        <f>I25+500</f>
        <v>1375</v>
      </c>
      <c r="K28" s="8"/>
    </row>
    <row r="29" spans="1:11" ht="17.399999999999999">
      <c r="A29" s="6"/>
      <c r="B29" s="6" t="s">
        <v>25</v>
      </c>
      <c r="C29" s="6">
        <v>850</v>
      </c>
      <c r="D29" s="7" t="s">
        <v>14</v>
      </c>
      <c r="E29" s="6"/>
      <c r="F29" s="6">
        <v>25</v>
      </c>
      <c r="G29" s="6"/>
      <c r="H29" s="4">
        <f>E29+F29+G29</f>
        <v>25</v>
      </c>
      <c r="I29" s="19">
        <f>C29+H29</f>
        <v>875</v>
      </c>
      <c r="J29" s="24">
        <f>I29+980</f>
        <v>1855</v>
      </c>
      <c r="K29" s="8"/>
    </row>
    <row r="30" spans="1:11" ht="17.399999999999999">
      <c r="A30" s="6"/>
      <c r="B30" s="6"/>
      <c r="C30" s="6"/>
      <c r="D30" s="7" t="s">
        <v>16</v>
      </c>
      <c r="E30" s="6"/>
      <c r="F30" s="6"/>
      <c r="G30" s="6"/>
      <c r="H30" s="4"/>
      <c r="I30" s="4"/>
      <c r="J30" s="24">
        <f>I29+750</f>
        <v>1625</v>
      </c>
      <c r="K30" s="8"/>
    </row>
    <row r="31" spans="1:11" ht="17.399999999999999">
      <c r="A31" s="6"/>
      <c r="B31" s="6"/>
      <c r="C31" s="6"/>
      <c r="D31" s="7" t="s">
        <v>18</v>
      </c>
      <c r="E31" s="6"/>
      <c r="F31" s="6"/>
      <c r="G31" s="6"/>
      <c r="H31" s="4"/>
      <c r="I31" s="4"/>
      <c r="J31" s="24">
        <f>I29+600</f>
        <v>1475</v>
      </c>
      <c r="K31" s="8"/>
    </row>
    <row r="32" spans="1:11" ht="17.399999999999999">
      <c r="A32" s="6"/>
      <c r="B32" s="6"/>
      <c r="C32" s="6"/>
      <c r="D32" s="7" t="s">
        <v>20</v>
      </c>
      <c r="E32" s="6"/>
      <c r="F32" s="6"/>
      <c r="G32" s="6"/>
      <c r="H32" s="4"/>
      <c r="I32" s="4"/>
      <c r="J32" s="24">
        <f>I29+500</f>
        <v>1375</v>
      </c>
      <c r="K32" s="23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6">
      <c r="A34" s="25" t="s">
        <v>31</v>
      </c>
      <c r="B34" s="25"/>
      <c r="C34" s="25"/>
      <c r="D34" s="25"/>
      <c r="E34" s="25"/>
      <c r="F34" s="25"/>
      <c r="G34" s="2"/>
      <c r="H34" s="2"/>
      <c r="I34" s="2"/>
      <c r="J34" s="2"/>
      <c r="K34" s="2"/>
    </row>
  </sheetData>
  <mergeCells count="59">
    <mergeCell ref="H25:H28"/>
    <mergeCell ref="I25:I28"/>
    <mergeCell ref="B29:B32"/>
    <mergeCell ref="C29:C32"/>
    <mergeCell ref="E29:E32"/>
    <mergeCell ref="F29:F32"/>
    <mergeCell ref="G29:G32"/>
    <mergeCell ref="H29:H32"/>
    <mergeCell ref="I29:I32"/>
    <mergeCell ref="A25:A32"/>
    <mergeCell ref="B25:B28"/>
    <mergeCell ref="C25:C28"/>
    <mergeCell ref="E25:E28"/>
    <mergeCell ref="F25:F28"/>
    <mergeCell ref="G25:G28"/>
    <mergeCell ref="I17:I20"/>
    <mergeCell ref="B21:B24"/>
    <mergeCell ref="C21:C24"/>
    <mergeCell ref="E21:E24"/>
    <mergeCell ref="F21:F24"/>
    <mergeCell ref="G21:G24"/>
    <mergeCell ref="H21:H24"/>
    <mergeCell ref="I21:I24"/>
    <mergeCell ref="G13:G16"/>
    <mergeCell ref="H13:H16"/>
    <mergeCell ref="I13:I16"/>
    <mergeCell ref="A17:A24"/>
    <mergeCell ref="B17:B20"/>
    <mergeCell ref="C17:C20"/>
    <mergeCell ref="E17:E20"/>
    <mergeCell ref="F17:F20"/>
    <mergeCell ref="G17:G20"/>
    <mergeCell ref="H17:H20"/>
    <mergeCell ref="H5:H8"/>
    <mergeCell ref="I5:I8"/>
    <mergeCell ref="B9:B12"/>
    <mergeCell ref="C9:C12"/>
    <mergeCell ref="E9:E12"/>
    <mergeCell ref="F9:F12"/>
    <mergeCell ref="G9:G12"/>
    <mergeCell ref="H9:H12"/>
    <mergeCell ref="I9:I12"/>
    <mergeCell ref="A5:A16"/>
    <mergeCell ref="B5:B8"/>
    <mergeCell ref="C5:C8"/>
    <mergeCell ref="E5:E8"/>
    <mergeCell ref="F5:F8"/>
    <mergeCell ref="G5:G8"/>
    <mergeCell ref="B13:B16"/>
    <mergeCell ref="C13:C16"/>
    <mergeCell ref="E13:E16"/>
    <mergeCell ref="F13:F16"/>
    <mergeCell ref="A1:K1"/>
    <mergeCell ref="A3:B4"/>
    <mergeCell ref="C3:C4"/>
    <mergeCell ref="D3:D4"/>
    <mergeCell ref="E3:H3"/>
    <mergeCell ref="I3:J3"/>
    <mergeCell ref="K3:K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2023-05-18T01:36:10Z</dcterms:modified>
</cp:coreProperties>
</file>